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65" windowWidth="25605" windowHeight="147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F55" i="5" l="1"/>
  <c r="H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<sst xmlns="http://schemas.openxmlformats.org/spreadsheetml/2006/main" count="260" uniqueCount="148">
  <si>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</si>
  <si>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</si>
  <si>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</si>
  <si>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</si>
  <si>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</si>
  <si>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</si>
  <si>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</si>
  <si>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</si>
  <si>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</si>
  <si>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</si>
  <si>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</si>
  <si>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</si>
  <si>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</si>
  <si>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</si>
  <si>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</si>
  <si>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</si>
  <si>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</si>
  <si>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</si>
  <si>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</si>
  <si>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</si>
  <si>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</si>
  <si>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</si>
  <si>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</si>
  <si>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</si>
  <si>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</si>
  <si>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</si>
  <si>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</si>
  <si>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</si>
  <si>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</si>
  <si>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</si>
  <si>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</si>
  <si>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</si>
  <si>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</si>
  <si>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</si>
  <si>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</si>
  <si>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</si>
  <si>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</si>
  <si>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</si>
  <si>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</si>
  <si>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</si>
  <si>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</si>
  <si>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</si>
  <si>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</si>
  <si>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</si>
  <si>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</si>
  <si>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</si>
  <si>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</si>
  <si>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</si>
  <si>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</si>
  <si>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</si>
  <si>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</si>
  <si>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</si>
  <si>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</si>
  <si>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</si>
  <si>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</si>
  <si>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</si>
  <si>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</si>
  <si>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</si>
  <si>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</si>
  <si>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</si>
  <si>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</si>
  <si>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</si>
  <si>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</si>
  <si>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</si>
  <si>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</si>
  <si>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</si>
  <si>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</si>
  <si>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</si>
  <si>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</si>
  <si>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</si>
  <si>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</si>
  <si>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</si>
  <si>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</si>
  <si>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</si>
  <si>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</si>
  <si>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</si>
  <si>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</si>
  <si>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</si>
  <si>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</si>
  <si>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</si>
  <si>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</si>
  <si>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</si>
  <si>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</si>
  <si>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</si>
  <si>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</si>
  <si>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</si>
  <si>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</si>
  <si>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</si>
  <si>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</si>
  <si>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</si>
  <si>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</si>
  <si>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</si>
  <si>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</si>
  <si>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</si>
  <si>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</si>
  <si>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</si>
  <si>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</si>
  <si>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</si>
  <si>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</si>
  <si>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</si>
  <si>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</si>
  <si>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</si>
  <si>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</si>
  <si>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</si>
  <si>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</si>
  <si>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</si>
  <si>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</si>
  <si>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</si>
  <si>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</si>
  <si>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</si>
  <si>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</si>
  <si>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</si>
  <si>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</si>
  <si>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</si>
  <si>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</si>
  <si>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</si>
  <si>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</si>
  <si>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</si>
  <si>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</si>
  <si>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</si>
  <si>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</si>
  <si>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</si>
  <si>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</si>
  <si>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</si>
  <si>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</si>
  <si>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</si>
  <si>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</si>
  <si>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</si>
  <si>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</si>
  <si>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</si>
  <si>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</si>
  <si>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</si>
  <si>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</si>
  <si>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</si>
  <si>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</si>
  <si>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</si>
  <si>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1-D</t>
  </si>
  <si>
    <t>Ronald Diola</t>
  </si>
  <si>
    <t>Carole Diola</t>
  </si>
  <si>
    <t>Cebu Guadalupe</t>
  </si>
  <si>
    <t>x</t>
  </si>
  <si>
    <t>Max Fried Chicken BTC</t>
  </si>
  <si>
    <t>City Sports Club</t>
  </si>
  <si>
    <t>Evelyn Taylor</t>
  </si>
  <si>
    <t>James Taylor</t>
  </si>
  <si>
    <t>Member</t>
  </si>
  <si>
    <t>Rotarian Nerissa S. Ruiz</t>
  </si>
  <si>
    <t>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</si>
</sst>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3" fillId="0" borderId="0" xfId="0" applyFont="1" applyAlignment="1" applyProtection="1">
      <alignment horizontal="center"/>
    </xf>
    <xf numFmtId="0" fontId="18" fillId="0" borderId="36" xfId="0" applyFont="1" applyBorder="1" applyAlignment="1" applyProtection="1">
      <alignment horizontal="left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right" vertical="center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30" fillId="0" borderId="105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19" zoomScale="150" zoomScaleNormal="150" zoomScaleSheetLayoutView="100" workbookViewId="0">
      <selection activeCell="B26" sqref="B26:C2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44105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139</v>
      </c>
      <c r="B6" s="76"/>
      <c r="C6" s="77"/>
      <c r="D6" s="77"/>
      <c r="E6" s="77"/>
      <c r="F6" s="77"/>
      <c r="G6" s="77"/>
      <c r="H6" s="27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44162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44129</v>
      </c>
      <c r="C11" s="155"/>
      <c r="D11" s="113">
        <v>11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147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44107</v>
      </c>
      <c r="C17" s="157"/>
      <c r="D17" s="81"/>
      <c r="E17" s="68"/>
      <c r="F17" s="68"/>
      <c r="G17" s="68"/>
      <c r="H17" s="69"/>
      <c r="I17" s="70"/>
      <c r="J17" s="63">
        <v>6</v>
      </c>
      <c r="K17" s="63"/>
      <c r="L17" s="71"/>
      <c r="M17" s="61"/>
      <c r="N17" s="61"/>
      <c r="O17" s="66"/>
      <c r="P17" s="44" t="s">
        <v>141</v>
      </c>
    </row>
    <row r="18" spans="1:16" s="35" customFormat="1" ht="12" customHeight="1" thickTop="1" thickBot="1">
      <c r="A18" s="181"/>
      <c r="B18" s="156">
        <v>44114</v>
      </c>
      <c r="C18" s="157"/>
      <c r="D18" s="60"/>
      <c r="E18" s="61"/>
      <c r="F18" s="61"/>
      <c r="G18" s="61"/>
      <c r="H18" s="61"/>
      <c r="I18" s="62"/>
      <c r="J18" s="63">
        <v>15</v>
      </c>
      <c r="K18" s="63"/>
      <c r="L18" s="64"/>
      <c r="M18" s="65"/>
      <c r="N18" s="61"/>
      <c r="O18" s="66"/>
      <c r="P18" s="44" t="s">
        <v>142</v>
      </c>
    </row>
    <row r="19" spans="1:16" s="35" customFormat="1" ht="12" customHeight="1" thickTop="1" thickBot="1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>
        <v>44114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2</v>
      </c>
      <c r="O27" s="179"/>
      <c r="P27" s="45" t="s">
        <v>147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23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23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 t="s">
        <v>143</v>
      </c>
      <c r="C37" s="197"/>
      <c r="D37" s="197"/>
      <c r="E37" s="197"/>
      <c r="F37" s="197"/>
      <c r="G37" s="198"/>
      <c r="H37" s="119" t="s">
        <v>145</v>
      </c>
      <c r="I37" s="119"/>
      <c r="J37" s="119"/>
      <c r="K37" s="119"/>
      <c r="L37" s="119"/>
      <c r="M37" s="119" t="s">
        <v>146</v>
      </c>
      <c r="N37" s="119"/>
      <c r="O37" s="119"/>
      <c r="P37" s="120"/>
    </row>
    <row r="38" spans="1:16" s="38" customFormat="1" ht="12.75" customHeight="1">
      <c r="A38" s="39">
        <v>2</v>
      </c>
      <c r="B38" s="199" t="s">
        <v>144</v>
      </c>
      <c r="C38" s="200"/>
      <c r="D38" s="200"/>
      <c r="E38" s="200"/>
      <c r="F38" s="200"/>
      <c r="G38" s="201"/>
      <c r="H38" s="121" t="s">
        <v>145</v>
      </c>
      <c r="I38" s="121"/>
      <c r="J38" s="121"/>
      <c r="K38" s="121"/>
      <c r="L38" s="121"/>
      <c r="M38" s="121" t="s">
        <v>146</v>
      </c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200" zoomScaleNormal="200" workbookViewId="0">
      <selection activeCell="T7" sqref="T7:AA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Cebu Guadalupe</v>
      </c>
      <c r="B3" s="266"/>
      <c r="C3" s="266"/>
      <c r="D3" s="266"/>
      <c r="E3" s="266"/>
      <c r="F3" s="266" t="str">
        <f>'Summary of Activities'!I6</f>
        <v>Ronald Diola</v>
      </c>
      <c r="G3" s="266"/>
      <c r="H3" s="266"/>
      <c r="I3" s="266"/>
      <c r="J3" s="266"/>
      <c r="K3" s="266"/>
      <c r="L3" s="266" t="str">
        <f>'Summary of Activities'!N6</f>
        <v>Carole Diola</v>
      </c>
      <c r="M3" s="266"/>
      <c r="N3" s="266"/>
      <c r="O3" s="266"/>
      <c r="P3" s="266"/>
      <c r="Q3" s="266"/>
      <c r="R3" s="266" t="str">
        <f>'Summary of Activities'!H6</f>
        <v>1-D</v>
      </c>
      <c r="S3" s="266"/>
      <c r="T3" s="213">
        <f>'Summary of Activities'!K2</f>
        <v>44105</v>
      </c>
      <c r="U3" s="213"/>
      <c r="V3" s="213"/>
      <c r="W3" s="213"/>
      <c r="X3" s="214">
        <f>'Summary of Activities'!O8</f>
        <v>44162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140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0</v>
      </c>
      <c r="G55" s="272"/>
      <c r="H55" s="271">
        <f>SUM(H47:I53)</f>
        <v>0</v>
      </c>
      <c r="I55" s="272"/>
      <c r="J55" s="268">
        <f>SUM(J47:L53)</f>
        <v>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2021-02-10T07:15:31Z</dcterms:modified>
</cp:coreProperties>
</file>